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\Documents\AEEPS COLLOQUE\ATELIERCOLLOQUE\SOURCES\DOCUMENTS\"/>
    </mc:Choice>
  </mc:AlternateContent>
  <xr:revisionPtr revIDLastSave="0" documentId="13_ncr:1_{403F8B92-6FA1-43F9-9A4D-8FD478D23BD9}" xr6:coauthVersionLast="37" xr6:coauthVersionMax="37" xr10:uidLastSave="{00000000-0000-0000-0000-000000000000}"/>
  <bookViews>
    <workbookView xWindow="0" yWindow="0" windowWidth="19200" windowHeight="6350" xr2:uid="{C5EA7C23-5C50-49C3-8003-49DC1C541C77}"/>
  </bookViews>
  <sheets>
    <sheet name="courbes filles garçons 3X500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G5" i="1"/>
  <c r="H5" i="1" s="1"/>
  <c r="G6" i="1"/>
  <c r="H6" i="1" s="1"/>
  <c r="G7" i="1"/>
  <c r="G8" i="1"/>
  <c r="H8" i="1" s="1"/>
  <c r="G9" i="1"/>
  <c r="H9" i="1" s="1"/>
  <c r="G10" i="1"/>
  <c r="H10" i="1" s="1"/>
  <c r="G11" i="1"/>
  <c r="G12" i="1"/>
  <c r="H12" i="1" s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G20" i="1"/>
  <c r="H20" i="1" s="1"/>
  <c r="G21" i="1"/>
  <c r="H21" i="1" s="1"/>
  <c r="G22" i="1"/>
  <c r="H22" i="1" s="1"/>
  <c r="G23" i="1"/>
  <c r="G4" i="1"/>
  <c r="H4" i="1" s="1"/>
  <c r="H23" i="1" l="1"/>
  <c r="H19" i="1"/>
  <c r="H15" i="1"/>
  <c r="H11" i="1"/>
  <c r="H7" i="1"/>
  <c r="H24" i="1"/>
</calcChain>
</file>

<file path=xl/sharedStrings.xml><?xml version="1.0" encoding="utf-8"?>
<sst xmlns="http://schemas.openxmlformats.org/spreadsheetml/2006/main" count="17" uniqueCount="17">
  <si>
    <t>TEMPS FILLES</t>
  </si>
  <si>
    <t>TEMPS GARCONS</t>
  </si>
  <si>
    <t>3X500 CUMULES</t>
  </si>
  <si>
    <t>TEMPS FILLES SEC</t>
  </si>
  <si>
    <t>TEMPS G SEC</t>
  </si>
  <si>
    <t>bac 2018</t>
  </si>
  <si>
    <t>MOYENNE</t>
  </si>
  <si>
    <t xml:space="preserve">Analyse des courbes </t>
  </si>
  <si>
    <t>le pourcentage de performance par rapport aux garçons est non uniforme avec comme moyenne 73,5%</t>
  </si>
  <si>
    <t xml:space="preserve">Les notes de perf  vont de 0,7 à 14 </t>
  </si>
  <si>
    <t>vitesse Garçons</t>
  </si>
  <si>
    <t>vitesse Filles</t>
  </si>
  <si>
    <t>NOTE/14</t>
  </si>
  <si>
    <t>Les fonctions temps/ note ne sont pas linéaires</t>
  </si>
  <si>
    <t>notation à partir de 8,3 km/h pour les filles et 11,1 km/h pour les garçons.</t>
  </si>
  <si>
    <t>% garçons
/FILLES</t>
  </si>
  <si>
    <t>% FILLES 
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</si>
</sst>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%"/>
    <numFmt numFmtId="166" formatCode="0.0&quot;Km/h&quot;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166" fontId="1" fillId="0" borderId="0" xfId="0" applyNumberFormat="1" applyFont="1" applyAlignment="1">
      <alignment horizontal="center"/>
    </xf>
    <xf numFmtId="0" fontId="1" fillId="3" borderId="0" xfId="0" applyFont="1" applyFill="1"/>
    <xf numFmtId="165" fontId="1" fillId="3" borderId="0" xfId="0" applyNumberFormat="1" applyFont="1" applyFill="1" applyAlignment="1">
      <alignment horizontal="center" vertical="center"/>
    </xf>
    <xf numFmtId="0" fontId="2" fillId="0" borderId="0" xfId="0" applyFont="1"/>
    <xf numFmtId="165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00" baseline="0"/>
              <a:t>Comparaison de notes de performance filles/garçons en 3X500</a:t>
            </a: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9269157715532226"/>
          <c:y val="0.27385537261079484"/>
          <c:w val="0.66629146256488614"/>
          <c:h val="0.398650983480918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'courbes filles garçons 3X500'!$C$3</c:f>
              <c:strCache>
                <c:ptCount val="1"/>
                <c:pt idx="0">
                  <c:v>vitesse 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'courbes filles garçons 3X500'!$A$4:$A$23</c:f>
              <c:numCache>
                <c:formatCode>General</c:formatCode>
                <c:ptCount val="20"/>
                <c:pt idx="0">
                  <c:v>0.7</c:v>
                </c:pt>
                <c:pt idx="1">
                  <c:v>1.4</c:v>
                </c:pt>
                <c:pt idx="2">
                  <c:v>2.1</c:v>
                </c:pt>
                <c:pt idx="3">
                  <c:v>2.8</c:v>
                </c:pt>
                <c:pt idx="4">
                  <c:v>3.5</c:v>
                </c:pt>
                <c:pt idx="5">
                  <c:v>4.2</c:v>
                </c:pt>
                <c:pt idx="6">
                  <c:v>4.9000000000000004</c:v>
                </c:pt>
                <c:pt idx="7">
                  <c:v>5.6</c:v>
                </c:pt>
                <c:pt idx="8">
                  <c:v>6.3</c:v>
                </c:pt>
                <c:pt idx="9">
                  <c:v>7</c:v>
                </c:pt>
                <c:pt idx="10">
                  <c:v>7.7</c:v>
                </c:pt>
                <c:pt idx="11">
                  <c:v>8.4</c:v>
                </c:pt>
                <c:pt idx="12">
                  <c:v>9.1</c:v>
                </c:pt>
                <c:pt idx="13">
                  <c:v>9.8000000000000007</c:v>
                </c:pt>
                <c:pt idx="14">
                  <c:v>10.5</c:v>
                </c:pt>
                <c:pt idx="15">
                  <c:v>11.2</c:v>
                </c:pt>
                <c:pt idx="16">
                  <c:v>11.9</c:v>
                </c:pt>
                <c:pt idx="17">
                  <c:v>12.6</c:v>
                </c:pt>
                <c:pt idx="18">
                  <c:v>13.3</c:v>
                </c:pt>
                <c:pt idx="19">
                  <c:v>14</c:v>
                </c:pt>
              </c:numCache>
            </c:numRef>
          </c:cat>
          <c:val>
            <c:numRef>
              <c:f>'courbes filles garçons 3X500'!$C$4:$C$23</c:f>
              <c:numCache>
                <c:formatCode>0.0"Km/h"</c:formatCode>
                <c:ptCount val="20"/>
                <c:pt idx="0">
                  <c:v>8.3076923076923066</c:v>
                </c:pt>
                <c:pt idx="1">
                  <c:v>8.7096774193548399</c:v>
                </c:pt>
                <c:pt idx="2">
                  <c:v>9.1525423728813564</c:v>
                </c:pt>
                <c:pt idx="3">
                  <c:v>9.5744680851063837</c:v>
                </c:pt>
                <c:pt idx="4">
                  <c:v>10.018552875695734</c:v>
                </c:pt>
                <c:pt idx="5">
                  <c:v>10.444874274661508</c:v>
                </c:pt>
                <c:pt idx="6">
                  <c:v>10.90909090909091</c:v>
                </c:pt>
                <c:pt idx="7">
                  <c:v>11.344537815126051</c:v>
                </c:pt>
                <c:pt idx="8">
                  <c:v>11.790393013100436</c:v>
                </c:pt>
                <c:pt idx="9">
                  <c:v>12.272727272727273</c:v>
                </c:pt>
                <c:pt idx="10">
                  <c:v>12.76595744680851</c:v>
                </c:pt>
                <c:pt idx="11">
                  <c:v>13.267813267813269</c:v>
                </c:pt>
                <c:pt idx="12">
                  <c:v>13.81074168797954</c:v>
                </c:pt>
                <c:pt idx="13">
                  <c:v>14.323607427055704</c:v>
                </c:pt>
                <c:pt idx="14">
                  <c:v>14.876033057851238</c:v>
                </c:pt>
                <c:pt idx="15">
                  <c:v>15.211267605633802</c:v>
                </c:pt>
                <c:pt idx="16">
                  <c:v>15.561959654178676</c:v>
                </c:pt>
                <c:pt idx="17">
                  <c:v>15.835777126099705</c:v>
                </c:pt>
                <c:pt idx="18">
                  <c:v>16.119402985074625</c:v>
                </c:pt>
                <c:pt idx="19">
                  <c:v>16.363636363636367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E-43C1-9EC4-2749AC67545B}"/>
            </c:ext>
          </c:extLst>
        </c:ser>
        <c:ser>
          <c:idx val="4"/>
          <c:order val="1"/>
          <c:tx>
            <c:strRef>
              <c:f>'courbes filles garçons 3X500'!$F$3</c:f>
              <c:strCache>
                <c:ptCount val="1"/>
                <c:pt idx="0">
                  <c:v>vitesse Garçons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'courbes filles garçons 3X500'!$A$4:$A$23</c:f>
              <c:numCache>
                <c:formatCode>General</c:formatCode>
                <c:ptCount val="20"/>
                <c:pt idx="0">
                  <c:v>0.7</c:v>
                </c:pt>
                <c:pt idx="1">
                  <c:v>1.4</c:v>
                </c:pt>
                <c:pt idx="2">
                  <c:v>2.1</c:v>
                </c:pt>
                <c:pt idx="3">
                  <c:v>2.8</c:v>
                </c:pt>
                <c:pt idx="4">
                  <c:v>3.5</c:v>
                </c:pt>
                <c:pt idx="5">
                  <c:v>4.2</c:v>
                </c:pt>
                <c:pt idx="6">
                  <c:v>4.9000000000000004</c:v>
                </c:pt>
                <c:pt idx="7">
                  <c:v>5.6</c:v>
                </c:pt>
                <c:pt idx="8">
                  <c:v>6.3</c:v>
                </c:pt>
                <c:pt idx="9">
                  <c:v>7</c:v>
                </c:pt>
                <c:pt idx="10">
                  <c:v>7.7</c:v>
                </c:pt>
                <c:pt idx="11">
                  <c:v>8.4</c:v>
                </c:pt>
                <c:pt idx="12">
                  <c:v>9.1</c:v>
                </c:pt>
                <c:pt idx="13">
                  <c:v>9.8000000000000007</c:v>
                </c:pt>
                <c:pt idx="14">
                  <c:v>10.5</c:v>
                </c:pt>
                <c:pt idx="15">
                  <c:v>11.2</c:v>
                </c:pt>
                <c:pt idx="16">
                  <c:v>11.9</c:v>
                </c:pt>
                <c:pt idx="17">
                  <c:v>12.6</c:v>
                </c:pt>
                <c:pt idx="18">
                  <c:v>13.3</c:v>
                </c:pt>
                <c:pt idx="19">
                  <c:v>14</c:v>
                </c:pt>
              </c:numCache>
            </c:numRef>
          </c:cat>
          <c:val>
            <c:numRef>
              <c:f>'courbes filles garçons 3X500'!$F$4:$F$23</c:f>
              <c:numCache>
                <c:formatCode>0.0"Km/h"</c:formatCode>
                <c:ptCount val="20"/>
                <c:pt idx="0">
                  <c:v>11.134020618556702</c:v>
                </c:pt>
                <c:pt idx="1">
                  <c:v>11.790393013100436</c:v>
                </c:pt>
                <c:pt idx="2">
                  <c:v>12.529002320185615</c:v>
                </c:pt>
                <c:pt idx="3">
                  <c:v>13.202933985330073</c:v>
                </c:pt>
                <c:pt idx="4">
                  <c:v>13.917525773195877</c:v>
                </c:pt>
                <c:pt idx="5">
                  <c:v>14.594594594594597</c:v>
                </c:pt>
                <c:pt idx="6">
                  <c:v>15.297450424929179</c:v>
                </c:pt>
                <c:pt idx="7">
                  <c:v>16.023738872403559</c:v>
                </c:pt>
                <c:pt idx="8">
                  <c:v>16.666666666666668</c:v>
                </c:pt>
                <c:pt idx="9">
                  <c:v>17.197452229299365</c:v>
                </c:pt>
                <c:pt idx="10">
                  <c:v>17.704918032786885</c:v>
                </c:pt>
                <c:pt idx="11">
                  <c:v>18.243243243243242</c:v>
                </c:pt>
                <c:pt idx="12">
                  <c:v>18.75</c:v>
                </c:pt>
                <c:pt idx="13">
                  <c:v>19.285714285714285</c:v>
                </c:pt>
                <c:pt idx="14">
                  <c:v>19.708029197080293</c:v>
                </c:pt>
                <c:pt idx="15">
                  <c:v>20.07434944237918</c:v>
                </c:pt>
                <c:pt idx="16">
                  <c:v>20.454545454545453</c:v>
                </c:pt>
                <c:pt idx="17">
                  <c:v>20.849420849420849</c:v>
                </c:pt>
                <c:pt idx="18">
                  <c:v>21.176470588235297</c:v>
                </c:pt>
                <c:pt idx="19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EE-43C1-9EC4-2749AC67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450376"/>
        <c:axId val="446449392"/>
      </c:barChart>
      <c:lineChart>
        <c:grouping val="standard"/>
        <c:varyColors val="0"/>
        <c:ser>
          <c:idx val="6"/>
          <c:order val="2"/>
          <c:tx>
            <c:strRef>
              <c:f>'courbes filles garçons 3X500'!$H$3</c:f>
              <c:strCache>
                <c:ptCount val="1"/>
                <c:pt idx="0">
                  <c:v>% FILLES 
/G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'courbes filles garçons 3X500'!$A$4:$A$23</c:f>
              <c:numCache>
                <c:formatCode>General</c:formatCode>
                <c:ptCount val="20"/>
                <c:pt idx="0">
                  <c:v>0.7</c:v>
                </c:pt>
                <c:pt idx="1">
                  <c:v>1.4</c:v>
                </c:pt>
                <c:pt idx="2">
                  <c:v>2.1</c:v>
                </c:pt>
                <c:pt idx="3">
                  <c:v>2.8</c:v>
                </c:pt>
                <c:pt idx="4">
                  <c:v>3.5</c:v>
                </c:pt>
                <c:pt idx="5">
                  <c:v>4.2</c:v>
                </c:pt>
                <c:pt idx="6">
                  <c:v>4.9000000000000004</c:v>
                </c:pt>
                <c:pt idx="7">
                  <c:v>5.6</c:v>
                </c:pt>
                <c:pt idx="8">
                  <c:v>6.3</c:v>
                </c:pt>
                <c:pt idx="9">
                  <c:v>7</c:v>
                </c:pt>
                <c:pt idx="10">
                  <c:v>7.7</c:v>
                </c:pt>
                <c:pt idx="11">
                  <c:v>8.4</c:v>
                </c:pt>
                <c:pt idx="12">
                  <c:v>9.1</c:v>
                </c:pt>
                <c:pt idx="13">
                  <c:v>9.8000000000000007</c:v>
                </c:pt>
                <c:pt idx="14">
                  <c:v>10.5</c:v>
                </c:pt>
                <c:pt idx="15">
                  <c:v>11.2</c:v>
                </c:pt>
                <c:pt idx="16">
                  <c:v>11.9</c:v>
                </c:pt>
                <c:pt idx="17">
                  <c:v>12.6</c:v>
                </c:pt>
                <c:pt idx="18">
                  <c:v>13.3</c:v>
                </c:pt>
                <c:pt idx="19">
                  <c:v>14</c:v>
                </c:pt>
              </c:numCache>
            </c:numRef>
          </c:cat>
          <c:val>
            <c:numRef>
              <c:f>'courbes filles garçons 3X500'!$H$4:$H$23</c:f>
              <c:numCache>
                <c:formatCode>0.0%</c:formatCode>
                <c:ptCount val="20"/>
                <c:pt idx="0">
                  <c:v>0.74615384615384639</c:v>
                </c:pt>
                <c:pt idx="1">
                  <c:v>0.738709677419355</c:v>
                </c:pt>
                <c:pt idx="2">
                  <c:v>0.73050847457627122</c:v>
                </c:pt>
                <c:pt idx="3">
                  <c:v>0.72517730496453892</c:v>
                </c:pt>
                <c:pt idx="4">
                  <c:v>0.71985157699443414</c:v>
                </c:pt>
                <c:pt idx="5">
                  <c:v>0.71566731141199236</c:v>
                </c:pt>
                <c:pt idx="6">
                  <c:v>0.71313131313131306</c:v>
                </c:pt>
                <c:pt idx="7">
                  <c:v>0.70798319327731096</c:v>
                </c:pt>
                <c:pt idx="8">
                  <c:v>0.70742358078602618</c:v>
                </c:pt>
                <c:pt idx="9">
                  <c:v>0.71363636363636374</c:v>
                </c:pt>
                <c:pt idx="10">
                  <c:v>0.72104018912529544</c:v>
                </c:pt>
                <c:pt idx="11">
                  <c:v>0.72727272727272729</c:v>
                </c:pt>
                <c:pt idx="12">
                  <c:v>0.73657289002557547</c:v>
                </c:pt>
                <c:pt idx="13">
                  <c:v>0.7427055702917772</c:v>
                </c:pt>
                <c:pt idx="14">
                  <c:v>0.75482093663911831</c:v>
                </c:pt>
                <c:pt idx="15">
                  <c:v>0.7577464788732392</c:v>
                </c:pt>
                <c:pt idx="16">
                  <c:v>0.7608069164265131</c:v>
                </c:pt>
                <c:pt idx="17">
                  <c:v>0.75953079178885619</c:v>
                </c:pt>
                <c:pt idx="18">
                  <c:v>0.76119402985074636</c:v>
                </c:pt>
                <c:pt idx="19">
                  <c:v>0.75757575757575768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EE-43C1-9EC4-2749AC67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40440"/>
        <c:axId val="440738472"/>
      </c:lineChart>
      <c:catAx>
        <c:axId val="44645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449392"/>
        <c:crosses val="autoZero"/>
        <c:auto val="1"/>
        <c:lblAlgn val="ctr"/>
        <c:lblOffset val="100"/>
        <c:noMultiLvlLbl val="0"/>
      </c:catAx>
      <c:valAx>
        <c:axId val="4464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450376"/>
        <c:crosses val="autoZero"/>
        <c:crossBetween val="between"/>
      </c:valAx>
      <c:valAx>
        <c:axId val="4407384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740440"/>
        <c:crosses val="max"/>
        <c:crossBetween val="between"/>
      </c:valAx>
      <c:catAx>
        <c:axId val="440740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738472"/>
        <c:crosses val="autoZero"/>
        <c:auto val="1"/>
        <c:lblAlgn val="ctr"/>
        <c:lblOffset val="100"/>
        <c:noMultiLvlLbl val="0"/>
      </c:catAx>
      <c:spPr>
        <a:noFill/>
        <a:ln cap="rnd">
          <a:gradFill>
            <a:gsLst>
              <a:gs pos="0">
                <a:schemeClr val="accent1">
                  <a:lumMod val="5000"/>
                  <a:lumOff val="95000"/>
                  <a:alpha val="79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190503</xdr:colOff>
      <xdr:row>25</xdr:row>
      <xdr:rowOff>126998</xdr:rowOff>
    </xdr:from>
    <xdr:to>
      <xdr:col>5</xdr:col>
      <xdr:colOff>487796</xdr:colOff>
      <xdr:row>37</xdr:row>
      <xdr:rowOff>87746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BD89AB29-7802-4B73-B422-B0A4A0A30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6AFE-A627-4D47-9412-9AED5EC137F4}">
  <dimension ref="A1:I43"/>
  <sheetViews>
    <sheetView tabSelected="1" topLeftCell="A28" zoomScale="220" zoomScaleNormal="220" workbookViewId="0">
      <selection activeCell="G34" sqref="G34"/>
    </sheetView>
  </sheetViews>
  <sheetFormatPr baseColWidth="10" defaultRowHeight="10.5" x14ac:dyDescent="0.25"/>
  <cols>
    <col min="1" max="1" width="6.90625" style="1" bestFit="1" customWidth="1"/>
    <col min="2" max="2" width="11.90625" style="1" bestFit="1" customWidth="1"/>
    <col min="3" max="3" width="8.26953125" style="1" bestFit="1" customWidth="1"/>
    <col min="4" max="4" width="8.6328125" style="1" bestFit="1" customWidth="1"/>
    <col min="5" max="5" width="8.453125" style="1" bestFit="1" customWidth="1"/>
    <col min="6" max="6" width="10" style="1" bestFit="1" customWidth="1"/>
    <col min="7" max="7" width="10.90625" style="1" bestFit="1" customWidth="1"/>
    <col min="8" max="8" width="7.453125" style="1" bestFit="1" customWidth="1"/>
    <col min="9" max="9" width="9.54296875" style="1" customWidth="1"/>
    <col min="10" max="16384" width="10.90625" style="1"/>
  </cols>
  <sheetData>
    <row r="1" spans="1:9" x14ac:dyDescent="0.25">
      <c r="A1" s="1" t="s">
        <v>5</v>
      </c>
      <c r="B1" s="11" t="s">
        <v>2</v>
      </c>
      <c r="C1" s="11"/>
      <c r="D1" s="11"/>
      <c r="E1" s="11"/>
      <c r="F1" s="11"/>
      <c r="G1" s="11"/>
      <c r="H1" s="11"/>
    </row>
    <row r="3" spans="1:9" ht="16.5" x14ac:dyDescent="0.25">
      <c r="A3" s="1" t="s">
        <v>12</v>
      </c>
      <c r="B3" s="1" t="s">
        <v>3</v>
      </c>
      <c r="C3" s="1" t="s">
        <v>11</v>
      </c>
      <c r="D3" s="9" t="s">
        <v>0</v>
      </c>
      <c r="E3" s="9" t="s">
        <v>4</v>
      </c>
      <c r="F3" s="9" t="s">
        <v>10</v>
      </c>
      <c r="G3" s="9" t="s">
        <v>1</v>
      </c>
      <c r="H3" s="10" t="s">
        <v>16</v>
      </c>
      <c r="I3" s="10" t="s">
        <v>15</v>
      </c>
    </row>
    <row r="4" spans="1:9" x14ac:dyDescent="0.25">
      <c r="A4" s="1">
        <v>0.7</v>
      </c>
      <c r="B4" s="1">
        <v>650</v>
      </c>
      <c r="C4" s="4">
        <f>1500/B4*3.6</f>
        <v>8.3076923076923066</v>
      </c>
      <c r="D4" s="2">
        <f>TIME(0,0,B4)</f>
        <v>7.5231481481481477E-3</v>
      </c>
      <c r="E4" s="1">
        <v>485</v>
      </c>
      <c r="F4" s="4">
        <f>1500/E4*3.6</f>
        <v>11.134020618556702</v>
      </c>
      <c r="G4" s="2">
        <f>TIME(0,0,E4)</f>
        <v>5.6134259259259271E-3</v>
      </c>
      <c r="H4" s="6">
        <f t="shared" ref="H4:H23" si="0">G4/D4</f>
        <v>0.74615384615384639</v>
      </c>
      <c r="I4" s="6">
        <f>D4/G4</f>
        <v>1.34020618556701</v>
      </c>
    </row>
    <row r="5" spans="1:9" x14ac:dyDescent="0.25">
      <c r="A5" s="1">
        <v>1.4</v>
      </c>
      <c r="B5" s="1">
        <v>620</v>
      </c>
      <c r="C5" s="4">
        <f t="shared" ref="C5" si="1">1500/B5*3.6</f>
        <v>8.7096774193548399</v>
      </c>
      <c r="D5" s="2">
        <f t="shared" ref="D5:D23" si="2">TIME(0,0,B5)</f>
        <v>7.1759259259259259E-3</v>
      </c>
      <c r="E5" s="1">
        <v>458</v>
      </c>
      <c r="F5" s="4">
        <f t="shared" ref="F5:F23" si="3">1500/E5*3.6</f>
        <v>11.790393013100436</v>
      </c>
      <c r="G5" s="2">
        <f t="shared" ref="G5:G23" si="4">TIME(0,0,E5)</f>
        <v>5.3009259259259268E-3</v>
      </c>
      <c r="H5" s="6">
        <f t="shared" si="0"/>
        <v>0.738709677419355</v>
      </c>
      <c r="I5" s="6">
        <f t="shared" ref="I5:I23" si="5">D5/G5</f>
        <v>1.3537117903930129</v>
      </c>
    </row>
    <row r="6" spans="1:9" x14ac:dyDescent="0.25">
      <c r="A6" s="1">
        <v>2.1</v>
      </c>
      <c r="B6" s="1">
        <v>590</v>
      </c>
      <c r="C6" s="4">
        <f t="shared" ref="C6" si="6">1500/B6*3.6</f>
        <v>9.1525423728813564</v>
      </c>
      <c r="D6" s="2">
        <f t="shared" si="2"/>
        <v>6.828703703703704E-3</v>
      </c>
      <c r="E6" s="1">
        <v>431</v>
      </c>
      <c r="F6" s="4">
        <f t="shared" si="3"/>
        <v>12.529002320185615</v>
      </c>
      <c r="G6" s="2">
        <f t="shared" si="4"/>
        <v>4.9884259259259265E-3</v>
      </c>
      <c r="H6" s="6">
        <f t="shared" si="0"/>
        <v>0.73050847457627122</v>
      </c>
      <c r="I6" s="6">
        <f t="shared" si="5"/>
        <v>1.3689095127610207</v>
      </c>
    </row>
    <row r="7" spans="1:9" x14ac:dyDescent="0.25">
      <c r="A7" s="1">
        <v>2.8</v>
      </c>
      <c r="B7" s="1">
        <v>564</v>
      </c>
      <c r="C7" s="4">
        <f t="shared" ref="C7" si="7">1500/B7*3.6</f>
        <v>9.5744680851063837</v>
      </c>
      <c r="D7" s="2">
        <f t="shared" si="2"/>
        <v>6.5277777777777782E-3</v>
      </c>
      <c r="E7" s="1">
        <v>409</v>
      </c>
      <c r="F7" s="4">
        <f t="shared" si="3"/>
        <v>13.202933985330073</v>
      </c>
      <c r="G7" s="2">
        <f t="shared" si="4"/>
        <v>4.7337962962962958E-3</v>
      </c>
      <c r="H7" s="6">
        <f t="shared" si="0"/>
        <v>0.72517730496453892</v>
      </c>
      <c r="I7" s="6">
        <f t="shared" si="5"/>
        <v>1.3789731051344745</v>
      </c>
    </row>
    <row r="8" spans="1:9" x14ac:dyDescent="0.25">
      <c r="A8" s="1">
        <v>3.5</v>
      </c>
      <c r="B8" s="1">
        <v>539</v>
      </c>
      <c r="C8" s="4">
        <f t="shared" ref="C8" si="8">1500/B8*3.6</f>
        <v>10.018552875695734</v>
      </c>
      <c r="D8" s="2">
        <f t="shared" si="2"/>
        <v>6.238425925925925E-3</v>
      </c>
      <c r="E8" s="1">
        <v>388</v>
      </c>
      <c r="F8" s="4">
        <f t="shared" si="3"/>
        <v>13.917525773195877</v>
      </c>
      <c r="G8" s="2">
        <f t="shared" si="4"/>
        <v>4.4907407407407405E-3</v>
      </c>
      <c r="H8" s="6">
        <f t="shared" si="0"/>
        <v>0.71985157699443414</v>
      </c>
      <c r="I8" s="6">
        <f t="shared" si="5"/>
        <v>1.3891752577319587</v>
      </c>
    </row>
    <row r="9" spans="1:9" x14ac:dyDescent="0.25">
      <c r="A9" s="1">
        <v>4.2</v>
      </c>
      <c r="B9" s="1">
        <v>517</v>
      </c>
      <c r="C9" s="4">
        <f t="shared" ref="C9" si="9">1500/B9*3.6</f>
        <v>10.444874274661508</v>
      </c>
      <c r="D9" s="2">
        <f t="shared" si="2"/>
        <v>5.9837962962962961E-3</v>
      </c>
      <c r="E9" s="1">
        <v>370</v>
      </c>
      <c r="F9" s="4">
        <f t="shared" si="3"/>
        <v>14.594594594594597</v>
      </c>
      <c r="G9" s="2">
        <f t="shared" si="4"/>
        <v>4.2824074074074075E-3</v>
      </c>
      <c r="H9" s="6">
        <f t="shared" si="0"/>
        <v>0.71566731141199236</v>
      </c>
      <c r="I9" s="6">
        <f t="shared" si="5"/>
        <v>1.3972972972972972</v>
      </c>
    </row>
    <row r="10" spans="1:9" x14ac:dyDescent="0.25">
      <c r="A10" s="1">
        <v>4.9000000000000004</v>
      </c>
      <c r="B10" s="1">
        <v>495</v>
      </c>
      <c r="C10" s="4">
        <f t="shared" ref="C10" si="10">1500/B10*3.6</f>
        <v>10.90909090909091</v>
      </c>
      <c r="D10" s="2">
        <f t="shared" si="2"/>
        <v>5.7291666666666671E-3</v>
      </c>
      <c r="E10" s="1">
        <v>353</v>
      </c>
      <c r="F10" s="4">
        <f t="shared" si="3"/>
        <v>15.297450424929179</v>
      </c>
      <c r="G10" s="2">
        <f t="shared" si="4"/>
        <v>4.0856481481481481E-3</v>
      </c>
      <c r="H10" s="6">
        <f t="shared" si="0"/>
        <v>0.71313131313131306</v>
      </c>
      <c r="I10" s="6">
        <f t="shared" si="5"/>
        <v>1.4022662889518416</v>
      </c>
    </row>
    <row r="11" spans="1:9" x14ac:dyDescent="0.25">
      <c r="A11" s="1">
        <v>5.6</v>
      </c>
      <c r="B11" s="1">
        <v>476</v>
      </c>
      <c r="C11" s="4">
        <f t="shared" ref="C11" si="11">1500/B11*3.6</f>
        <v>11.344537815126051</v>
      </c>
      <c r="D11" s="2">
        <f t="shared" si="2"/>
        <v>5.5092592592592589E-3</v>
      </c>
      <c r="E11" s="1">
        <v>337</v>
      </c>
      <c r="F11" s="4">
        <f t="shared" si="3"/>
        <v>16.023738872403559</v>
      </c>
      <c r="G11" s="2">
        <f t="shared" si="4"/>
        <v>3.9004629629629628E-3</v>
      </c>
      <c r="H11" s="6">
        <f t="shared" si="0"/>
        <v>0.70798319327731096</v>
      </c>
      <c r="I11" s="6">
        <f t="shared" si="5"/>
        <v>1.4124629080118694</v>
      </c>
    </row>
    <row r="12" spans="1:9" x14ac:dyDescent="0.25">
      <c r="A12" s="1">
        <v>6.3</v>
      </c>
      <c r="B12" s="1">
        <v>458</v>
      </c>
      <c r="C12" s="4">
        <f t="shared" ref="C12" si="12">1500/B12*3.6</f>
        <v>11.790393013100436</v>
      </c>
      <c r="D12" s="2">
        <f t="shared" si="2"/>
        <v>5.3009259259259268E-3</v>
      </c>
      <c r="E12" s="1">
        <v>324</v>
      </c>
      <c r="F12" s="4">
        <f t="shared" si="3"/>
        <v>16.666666666666668</v>
      </c>
      <c r="G12" s="2">
        <f t="shared" si="4"/>
        <v>3.7500000000000003E-3</v>
      </c>
      <c r="H12" s="6">
        <f t="shared" si="0"/>
        <v>0.70742358078602618</v>
      </c>
      <c r="I12" s="6">
        <f t="shared" si="5"/>
        <v>1.4135802469135803</v>
      </c>
    </row>
    <row r="13" spans="1:9" x14ac:dyDescent="0.25">
      <c r="A13" s="1">
        <v>7</v>
      </c>
      <c r="B13" s="1">
        <v>440</v>
      </c>
      <c r="C13" s="4">
        <f t="shared" ref="C13" si="13">1500/B13*3.6</f>
        <v>12.272727272727273</v>
      </c>
      <c r="D13" s="2">
        <f t="shared" si="2"/>
        <v>5.0925925925925921E-3</v>
      </c>
      <c r="E13" s="1">
        <v>314</v>
      </c>
      <c r="F13" s="4">
        <f t="shared" si="3"/>
        <v>17.197452229299365</v>
      </c>
      <c r="G13" s="2">
        <f t="shared" si="4"/>
        <v>3.6342592592592594E-3</v>
      </c>
      <c r="H13" s="6">
        <f t="shared" si="0"/>
        <v>0.71363636363636374</v>
      </c>
      <c r="I13" s="6">
        <f t="shared" si="5"/>
        <v>1.4012738853503184</v>
      </c>
    </row>
    <row r="14" spans="1:9" x14ac:dyDescent="0.25">
      <c r="A14" s="1">
        <v>7.7</v>
      </c>
      <c r="B14" s="1">
        <v>423</v>
      </c>
      <c r="C14" s="4">
        <f t="shared" ref="C14" si="14">1500/B14*3.6</f>
        <v>12.76595744680851</v>
      </c>
      <c r="D14" s="2">
        <f t="shared" si="2"/>
        <v>4.8958333333333328E-3</v>
      </c>
      <c r="E14" s="1">
        <v>305</v>
      </c>
      <c r="F14" s="4">
        <f t="shared" si="3"/>
        <v>17.704918032786885</v>
      </c>
      <c r="G14" s="2">
        <f t="shared" si="4"/>
        <v>3.530092592592592E-3</v>
      </c>
      <c r="H14" s="6">
        <f t="shared" si="0"/>
        <v>0.72104018912529544</v>
      </c>
      <c r="I14" s="6">
        <f t="shared" si="5"/>
        <v>1.3868852459016394</v>
      </c>
    </row>
    <row r="15" spans="1:9" x14ac:dyDescent="0.25">
      <c r="A15" s="1">
        <v>8.4</v>
      </c>
      <c r="B15" s="1">
        <v>407</v>
      </c>
      <c r="C15" s="4">
        <f t="shared" ref="C15" si="15">1500/B15*3.6</f>
        <v>13.267813267813269</v>
      </c>
      <c r="D15" s="2">
        <f t="shared" si="2"/>
        <v>4.7106481481481478E-3</v>
      </c>
      <c r="E15" s="1">
        <v>296</v>
      </c>
      <c r="F15" s="4">
        <f t="shared" si="3"/>
        <v>18.243243243243242</v>
      </c>
      <c r="G15" s="2">
        <f t="shared" si="4"/>
        <v>3.425925925925926E-3</v>
      </c>
      <c r="H15" s="6">
        <f t="shared" si="0"/>
        <v>0.72727272727272729</v>
      </c>
      <c r="I15" s="6">
        <f t="shared" si="5"/>
        <v>1.3749999999999998</v>
      </c>
    </row>
    <row r="16" spans="1:9" x14ac:dyDescent="0.25">
      <c r="A16" s="1">
        <v>9.1</v>
      </c>
      <c r="B16" s="1">
        <v>391</v>
      </c>
      <c r="C16" s="4">
        <f t="shared" ref="C16" si="16">1500/B16*3.6</f>
        <v>13.81074168797954</v>
      </c>
      <c r="D16" s="2">
        <f t="shared" si="2"/>
        <v>4.5254629629629629E-3</v>
      </c>
      <c r="E16" s="1">
        <v>288</v>
      </c>
      <c r="F16" s="4">
        <f t="shared" si="3"/>
        <v>18.75</v>
      </c>
      <c r="G16" s="2">
        <f t="shared" si="4"/>
        <v>3.3333333333333335E-3</v>
      </c>
      <c r="H16" s="6">
        <f t="shared" si="0"/>
        <v>0.73657289002557547</v>
      </c>
      <c r="I16" s="6">
        <f t="shared" si="5"/>
        <v>1.3576388888888888</v>
      </c>
    </row>
    <row r="17" spans="1:9" x14ac:dyDescent="0.25">
      <c r="A17" s="1">
        <v>9.8000000000000007</v>
      </c>
      <c r="B17" s="1">
        <v>377</v>
      </c>
      <c r="C17" s="4">
        <f t="shared" ref="C17" si="17">1500/B17*3.6</f>
        <v>14.323607427055704</v>
      </c>
      <c r="D17" s="2">
        <f t="shared" si="2"/>
        <v>4.363425925925926E-3</v>
      </c>
      <c r="E17" s="1">
        <v>280</v>
      </c>
      <c r="F17" s="4">
        <f t="shared" si="3"/>
        <v>19.285714285714285</v>
      </c>
      <c r="G17" s="2">
        <f t="shared" si="4"/>
        <v>3.2407407407407406E-3</v>
      </c>
      <c r="H17" s="6">
        <f t="shared" si="0"/>
        <v>0.7427055702917772</v>
      </c>
      <c r="I17" s="6">
        <f t="shared" si="5"/>
        <v>1.3464285714285715</v>
      </c>
    </row>
    <row r="18" spans="1:9" x14ac:dyDescent="0.25">
      <c r="A18" s="1">
        <v>10.5</v>
      </c>
      <c r="B18" s="1">
        <v>363</v>
      </c>
      <c r="C18" s="4">
        <f t="shared" ref="C18" si="18">1500/B18*3.6</f>
        <v>14.876033057851238</v>
      </c>
      <c r="D18" s="2">
        <f t="shared" si="2"/>
        <v>4.2013888888888891E-3</v>
      </c>
      <c r="E18" s="1">
        <v>274</v>
      </c>
      <c r="F18" s="4">
        <f t="shared" si="3"/>
        <v>19.708029197080293</v>
      </c>
      <c r="G18" s="2">
        <f t="shared" si="4"/>
        <v>3.1712962962962958E-3</v>
      </c>
      <c r="H18" s="6">
        <f t="shared" si="0"/>
        <v>0.75482093663911831</v>
      </c>
      <c r="I18" s="6">
        <f t="shared" si="5"/>
        <v>1.3248175182481754</v>
      </c>
    </row>
    <row r="19" spans="1:9" x14ac:dyDescent="0.25">
      <c r="A19" s="1">
        <v>11.2</v>
      </c>
      <c r="B19" s="1">
        <v>355</v>
      </c>
      <c r="C19" s="4">
        <f t="shared" ref="C19" si="19">1500/B19*3.6</f>
        <v>15.211267605633802</v>
      </c>
      <c r="D19" s="2">
        <f t="shared" si="2"/>
        <v>4.108796296296297E-3</v>
      </c>
      <c r="E19" s="1">
        <v>269</v>
      </c>
      <c r="F19" s="4">
        <f t="shared" si="3"/>
        <v>20.07434944237918</v>
      </c>
      <c r="G19" s="2">
        <f t="shared" si="4"/>
        <v>3.1134259259259257E-3</v>
      </c>
      <c r="H19" s="6">
        <f t="shared" si="0"/>
        <v>0.7577464788732392</v>
      </c>
      <c r="I19" s="6">
        <f t="shared" si="5"/>
        <v>1.3197026022304836</v>
      </c>
    </row>
    <row r="20" spans="1:9" x14ac:dyDescent="0.25">
      <c r="A20" s="1">
        <v>11.9</v>
      </c>
      <c r="B20" s="1">
        <v>347</v>
      </c>
      <c r="C20" s="4">
        <f t="shared" ref="C20" si="20">1500/B20*3.6</f>
        <v>15.561959654178676</v>
      </c>
      <c r="D20" s="2">
        <f t="shared" si="2"/>
        <v>4.0162037037037033E-3</v>
      </c>
      <c r="E20" s="1">
        <v>264</v>
      </c>
      <c r="F20" s="4">
        <f t="shared" si="3"/>
        <v>20.454545454545453</v>
      </c>
      <c r="G20" s="2">
        <f t="shared" si="4"/>
        <v>3.0555555555555557E-3</v>
      </c>
      <c r="H20" s="6">
        <f t="shared" si="0"/>
        <v>0.7608069164265131</v>
      </c>
      <c r="I20" s="6">
        <f t="shared" si="5"/>
        <v>1.3143939393939392</v>
      </c>
    </row>
    <row r="21" spans="1:9" x14ac:dyDescent="0.25">
      <c r="A21" s="1">
        <v>12.6</v>
      </c>
      <c r="B21" s="1">
        <v>341</v>
      </c>
      <c r="C21" s="4">
        <f t="shared" ref="C21" si="21">1500/B21*3.6</f>
        <v>15.835777126099705</v>
      </c>
      <c r="D21" s="2">
        <f t="shared" si="2"/>
        <v>3.9467592592592592E-3</v>
      </c>
      <c r="E21" s="1">
        <v>259</v>
      </c>
      <c r="F21" s="4">
        <f t="shared" si="3"/>
        <v>20.849420849420849</v>
      </c>
      <c r="G21" s="2">
        <f t="shared" si="4"/>
        <v>2.9976851851851848E-3</v>
      </c>
      <c r="H21" s="6">
        <f t="shared" si="0"/>
        <v>0.75953079178885619</v>
      </c>
      <c r="I21" s="6">
        <f t="shared" si="5"/>
        <v>1.3166023166023169</v>
      </c>
    </row>
    <row r="22" spans="1:9" x14ac:dyDescent="0.25">
      <c r="A22" s="1">
        <v>13.3</v>
      </c>
      <c r="B22" s="1">
        <v>335</v>
      </c>
      <c r="C22" s="4">
        <f t="shared" ref="C22" si="22">1500/B22*3.6</f>
        <v>16.119402985074625</v>
      </c>
      <c r="D22" s="2">
        <f t="shared" si="2"/>
        <v>3.8773148148148143E-3</v>
      </c>
      <c r="E22" s="1">
        <v>255</v>
      </c>
      <c r="F22" s="4">
        <f t="shared" si="3"/>
        <v>21.176470588235297</v>
      </c>
      <c r="G22" s="2">
        <f t="shared" si="4"/>
        <v>2.9513888888888888E-3</v>
      </c>
      <c r="H22" s="6">
        <f t="shared" si="0"/>
        <v>0.76119402985074636</v>
      </c>
      <c r="I22" s="6">
        <f t="shared" si="5"/>
        <v>1.3137254901960782</v>
      </c>
    </row>
    <row r="23" spans="1:9" x14ac:dyDescent="0.25">
      <c r="A23" s="1">
        <v>14</v>
      </c>
      <c r="B23" s="1">
        <v>330</v>
      </c>
      <c r="C23" s="4">
        <f t="shared" ref="C23" si="23">1500/B23*3.6</f>
        <v>16.363636363636367</v>
      </c>
      <c r="D23" s="2">
        <f t="shared" si="2"/>
        <v>3.8194444444444443E-3</v>
      </c>
      <c r="E23" s="1">
        <v>250</v>
      </c>
      <c r="F23" s="4">
        <f t="shared" si="3"/>
        <v>21.6</v>
      </c>
      <c r="G23" s="2">
        <f t="shared" si="4"/>
        <v>2.8935185185185188E-3</v>
      </c>
      <c r="H23" s="6">
        <f t="shared" si="0"/>
        <v>0.75757575757575768</v>
      </c>
      <c r="I23" s="6">
        <f t="shared" si="5"/>
        <v>1.3199999999999998</v>
      </c>
    </row>
    <row r="24" spans="1:9" x14ac:dyDescent="0.25">
      <c r="G24" s="7" t="s">
        <v>6</v>
      </c>
      <c r="H24" s="8">
        <f>AVERAGE(H4:H23)</f>
        <v>0.73487544651105297</v>
      </c>
      <c r="I24" s="8">
        <f>AVERAGE(I4:I23)</f>
        <v>1.3616525525501237</v>
      </c>
    </row>
    <row r="39" spans="2:8" x14ac:dyDescent="0.25">
      <c r="B39" s="3" t="s">
        <v>7</v>
      </c>
      <c r="C39" s="3"/>
      <c r="D39" s="3"/>
      <c r="E39" s="3"/>
      <c r="F39" s="3"/>
      <c r="G39" s="3"/>
      <c r="H39" s="3"/>
    </row>
    <row r="40" spans="2:8" x14ac:dyDescent="0.25">
      <c r="B40" s="5" t="s">
        <v>13</v>
      </c>
      <c r="C40" s="5"/>
      <c r="D40" s="5"/>
      <c r="E40" s="5"/>
      <c r="F40" s="5"/>
      <c r="G40" s="5"/>
      <c r="H40" s="5"/>
    </row>
    <row r="41" spans="2:8" x14ac:dyDescent="0.25">
      <c r="B41" s="5" t="s">
        <v>8</v>
      </c>
      <c r="C41" s="5"/>
      <c r="D41" s="5"/>
      <c r="E41" s="5"/>
      <c r="F41" s="5"/>
      <c r="G41" s="5"/>
      <c r="H41" s="5"/>
    </row>
    <row r="42" spans="2:8" x14ac:dyDescent="0.25">
      <c r="B42" s="1" t="s">
        <v>9</v>
      </c>
    </row>
    <row r="43" spans="2:8" x14ac:dyDescent="0.25">
      <c r="B43" s="1" t="s">
        <v>14</v>
      </c>
    </row>
  </sheetData>
  <mergeCells count="1">
    <mergeCell ref="B1:H1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courbes filles garçons 3X500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NANARD</dc:creator>
  <cp:lastModifiedBy>NANARD</cp:lastModifiedBy>
  <cp:lastPrinted>2018-09-13T15:52:37Z</cp:lastPrinted>
  <dcterms:created xsi:type="dcterms:W3CDTF">2018-09-13T13:40:14Z</dcterms:created>
  <dcterms:modified xsi:type="dcterms:W3CDTF">2018-10-12T07:08:00Z</dcterms:modified>
</cp:coreProperties>
</file>