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5" yWindow="15" windowWidth="6255" windowHeight="8190" activeTab="1"/>
  </bookViews>
  <sheets>
    <sheet name="EVALVB TABLETTE" sheetId="1" r:id="rId1"/>
    <sheet name="EVAL2" sheetId="2" r:id="rId2"/>
    <sheet name="feuille match papier" sheetId="3" r:id="rId3"/>
  </sheets>
  <definedNames/>
  <calcPr fullCalcOnLoad="1"/>
</workbook>
</file>

<file path=xl/comments1.xml><?xml version="1.0" encoding="utf-8"?>
<comments xmlns="http://schemas.openxmlformats.org/spreadsheetml/2006/main">
  <authors>
    <author>QUESNEL</author>
  </authors>
  <commentList>
    <comment ref="J7" authorId="0">
      <text>
        <r>
          <rPr>
            <b/>
            <sz val="8"/>
            <rFont val="Tahoma"/>
            <family val="0"/>
          </rPr>
          <t>QUESNEL:
% points gagnés</t>
        </r>
        <r>
          <rPr>
            <sz val="8"/>
            <rFont val="Tahoma"/>
            <family val="0"/>
          </rPr>
          <t xml:space="preserve">
pourcentage de points marqués par rapport au vainqueur X Nombre de points attribués à cet item (J14)</t>
        </r>
      </text>
    </comment>
    <comment ref="K7" authorId="0">
      <text>
        <r>
          <rPr>
            <b/>
            <sz val="8"/>
            <rFont val="Tahoma"/>
            <family val="0"/>
          </rPr>
          <t>QUESNEL:</t>
        </r>
        <r>
          <rPr>
            <sz val="8"/>
            <rFont val="Tahoma"/>
            <family val="0"/>
          </rPr>
          <t xml:space="preserve">
Pourcentage d'actions négatives coefficientées sur nombre d'actions totales coefficientées pour les négatives) X nombre de points attribués à cet item (K14)</t>
        </r>
      </text>
    </comment>
    <comment ref="L7" authorId="0">
      <text>
        <r>
          <rPr>
            <b/>
            <sz val="8"/>
            <rFont val="Tahoma"/>
            <family val="0"/>
          </rPr>
          <t>QUESNEL:% fautes par rapport au nombre d'actions .</t>
        </r>
        <r>
          <rPr>
            <sz val="8"/>
            <rFont val="Tahoma"/>
            <family val="0"/>
          </rPr>
          <t xml:space="preserve">
=Somme des actions positives coefficientées /somme des actions positifes coefficientées au plus haut coef positif X Nombre de points attribués à cet item (L14)</t>
        </r>
      </text>
    </comment>
  </commentList>
</comments>
</file>

<file path=xl/comments2.xml><?xml version="1.0" encoding="utf-8"?>
<comments xmlns="http://schemas.openxmlformats.org/spreadsheetml/2006/main">
  <authors>
    <author>QUESNEL</author>
  </authors>
  <commentList>
    <comment ref="K7" authorId="0">
      <text>
        <r>
          <rPr>
            <b/>
            <sz val="8"/>
            <rFont val="Tahoma"/>
            <family val="0"/>
          </rPr>
          <t>QUESNEL:</t>
        </r>
        <r>
          <rPr>
            <sz val="8"/>
            <rFont val="Tahoma"/>
            <family val="0"/>
          </rPr>
          <t xml:space="preserve">
Pourcentage d'actions négatives coefficientées sur nombre d'actions totales coefficientées pour les négatives) X nombre de points attribués à cet item (K14)</t>
        </r>
      </text>
    </comment>
    <comment ref="L7" authorId="0">
      <text>
        <r>
          <rPr>
            <b/>
            <sz val="8"/>
            <rFont val="Tahoma"/>
            <family val="0"/>
          </rPr>
          <t>QUESNEL:% fautes par rapport au nombre d'actions .</t>
        </r>
        <r>
          <rPr>
            <sz val="8"/>
            <rFont val="Tahoma"/>
            <family val="0"/>
          </rPr>
          <t xml:space="preserve">
=Somme des actions positives coefficientées /somme des actions positifes coefficientées au plus haut coef positif X Nombre de points attribués à cet item (L14)</t>
        </r>
      </text>
    </comment>
    <comment ref="J7" authorId="0">
      <text>
        <r>
          <rPr>
            <b/>
            <sz val="8"/>
            <rFont val="Tahoma"/>
            <family val="0"/>
          </rPr>
          <t>QUESNEL:
% points gagnés</t>
        </r>
        <r>
          <rPr>
            <sz val="8"/>
            <rFont val="Tahoma"/>
            <family val="0"/>
          </rPr>
          <t xml:space="preserve">
pourcentage de points marqués par rapport au vainqueur X Nombre de points attribués à cet item (J14)</t>
        </r>
      </text>
    </comment>
  </commentList>
</comments>
</file>

<file path=xl/sharedStrings.xml><?xml version="1.0" encoding="utf-8"?>
<sst xmlns="http://schemas.openxmlformats.org/spreadsheetml/2006/main" count="88" uniqueCount="37">
  <si>
    <t>NOMS</t>
  </si>
  <si>
    <t>COEF</t>
  </si>
  <si>
    <t>NON SMASH</t>
  </si>
  <si>
    <t>SMASH GAGNANT
 NON TOUCHE
PAR ADVERSAIRE</t>
  </si>
  <si>
    <t xml:space="preserve">PASSE POUR 
SMASH GAGNANT
</t>
  </si>
  <si>
    <t>DEFENSE 
EXTRA</t>
  </si>
  <si>
    <t xml:space="preserve">SMASH </t>
  </si>
  <si>
    <t>FAUTE DEFENSE
NON JEU 
SERVICE</t>
  </si>
  <si>
    <r>
      <t>FAUTE TACTIQUE</t>
    </r>
    <r>
      <rPr>
        <sz val="6"/>
        <color indexed="9"/>
        <rFont val="Arial"/>
        <family val="2"/>
      </rPr>
      <t xml:space="preserve">
 NON SMASH ALORS QU'IL RESTE 
UNE POSSIBILITE DE PASSE</t>
    </r>
  </si>
  <si>
    <t>max</t>
  </si>
  <si>
    <t>coef marque</t>
  </si>
  <si>
    <t xml:space="preserve">fautes </t>
  </si>
  <si>
    <t>exploits</t>
  </si>
  <si>
    <t>NOTE</t>
  </si>
  <si>
    <t>AIT</t>
  </si>
  <si>
    <t>BAH</t>
  </si>
  <si>
    <t>BERTIL</t>
  </si>
  <si>
    <t>BOIVIN</t>
  </si>
  <si>
    <t>MARYE</t>
  </si>
  <si>
    <t>RFFAULT</t>
  </si>
  <si>
    <t>ROUGELIN</t>
  </si>
  <si>
    <t>VAUTIER</t>
  </si>
  <si>
    <t>VIRAY</t>
  </si>
  <si>
    <t>CARLINI</t>
  </si>
  <si>
    <t>CHENEVREL</t>
  </si>
  <si>
    <t>choubrac</t>
  </si>
  <si>
    <t>corde</t>
  </si>
  <si>
    <t>euzenne</t>
  </si>
  <si>
    <t>lesomptier</t>
  </si>
  <si>
    <t>lerebourg</t>
  </si>
  <si>
    <t>lombard</t>
  </si>
  <si>
    <t>A</t>
  </si>
  <si>
    <t>B</t>
  </si>
  <si>
    <t>FAUTE
NON JEU 
SERVICE</t>
  </si>
  <si>
    <t>Pourcentage d'actions négatives coefficientées sur nombre d'actions totales coefficientées pour les négatives)</t>
  </si>
  <si>
    <t>FAUTE au 
SERVICE</t>
  </si>
  <si>
    <r>
      <t>FAUTE TACTIQUE</t>
    </r>
    <r>
      <rPr>
        <sz val="6"/>
        <color indexed="8"/>
        <rFont val="Arial"/>
        <family val="2"/>
      </rPr>
      <t xml:space="preserve">
 NON SMASH ALORS QU'IL RESTE 
UNE POSSIBILITE DE PASSE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</si>
</sst>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"/>
    <numFmt numFmtId="168" formatCode="0.0%"/>
  </numFmts>
  <fonts count="32">
    <font>
      <sz val="10"/>
      <name val="Arial"/>
      <family val="2"/>
    </font>
    <font>
      <u val="single"/>
      <sz val="5.8"/>
      <color indexed="12"/>
      <name val="Arial"/>
      <family val="2"/>
    </font>
    <font>
      <u val="single"/>
      <sz val="5.8"/>
      <color indexed="36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Dashed"/>
      <top style="medium"/>
      <bottom style="dotted"/>
    </border>
    <border>
      <left style="mediumDashed"/>
      <right style="mediumDashed"/>
      <top style="medium"/>
      <bottom style="dotted"/>
    </border>
    <border>
      <left style="mediumDash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ck"/>
      <right style="mediumDashed"/>
      <top style="medium"/>
      <bottom style="dotted"/>
    </border>
    <border>
      <left style="mediumDashed"/>
      <right style="medium"/>
      <top style="medium"/>
      <bottom style="dotted"/>
    </border>
    <border>
      <left style="medium"/>
      <right style="mediumDashed"/>
      <top style="dotted"/>
      <bottom style="medium"/>
    </border>
    <border>
      <left style="mediumDashed"/>
      <right style="mediumDashed"/>
      <top style="dotted"/>
      <bottom style="medium"/>
    </border>
    <border>
      <left style="mediumDashed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ck"/>
      <right style="mediumDashed"/>
      <top style="dotted"/>
      <bottom style="medium"/>
    </border>
    <border>
      <left style="mediumDashed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22" borderId="0" applyNumberFormat="0" applyBorder="0" applyAlignment="0" applyProtection="0"/>
    <xf numFmtId="9" fontId="0" fillId="0" borderId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19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5" borderId="10" xfId="0" applyFill="1" applyBorder="1" applyAlignment="1">
      <alignment/>
    </xf>
    <xf numFmtId="0" fontId="4" fillId="7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3" fillId="25" borderId="0" xfId="0" applyFont="1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167" fontId="8" fillId="0" borderId="10" xfId="0" applyNumberFormat="1" applyFont="1" applyBorder="1" applyAlignment="1">
      <alignment horizontal="center"/>
    </xf>
    <xf numFmtId="0" fontId="0" fillId="26" borderId="1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27" borderId="10" xfId="0" applyNumberFormat="1" applyFill="1" applyBorder="1" applyAlignment="1">
      <alignment horizontal="center" shrinkToFit="1"/>
    </xf>
    <xf numFmtId="167" fontId="0" fillId="24" borderId="10" xfId="0" applyNumberFormat="1" applyFill="1" applyBorder="1" applyAlignment="1">
      <alignment horizontal="center" shrinkToFit="1"/>
    </xf>
    <xf numFmtId="0" fontId="0" fillId="11" borderId="10" xfId="0" applyFill="1" applyBorder="1" applyAlignment="1">
      <alignment horizontal="center" shrinkToFi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M20"/>
  <sheetViews>
    <sheetView zoomScale="50" zoomScaleNormal="50" zoomScalePageLayoutView="0" workbookViewId="0" topLeftCell="E1">
      <selection activeCell="Q7" sqref="Q7"/>
    </sheetView>
  </sheetViews>
  <sheetFormatPr defaultColWidth="11.421875" defaultRowHeight="12.75"/>
  <cols>
    <col min="1" max="1" width="16.00390625" style="0" customWidth="1"/>
    <col min="2" max="2" width="22.57421875" style="0" customWidth="1"/>
    <col min="3" max="9" width="13.421875" style="0" customWidth="1"/>
    <col min="10" max="12" width="6.140625" style="25" customWidth="1"/>
  </cols>
  <sheetData>
    <row r="1" ht="9.75" customHeight="1"/>
    <row r="2" ht="9.75" customHeight="1">
      <c r="J2" s="26"/>
    </row>
    <row r="3" ht="9.75" customHeight="1"/>
    <row r="4" ht="9.75" customHeight="1"/>
    <row r="5" ht="8.25" customHeight="1"/>
    <row r="6" spans="2:9" ht="9.75" customHeight="1" hidden="1">
      <c r="B6" s="2" t="s">
        <v>1</v>
      </c>
      <c r="C6" s="8"/>
      <c r="D6" s="3"/>
      <c r="E6" s="3"/>
      <c r="F6" s="1"/>
      <c r="G6" s="7"/>
      <c r="H6" s="5"/>
      <c r="I6" s="5"/>
    </row>
    <row r="7" spans="1:13" ht="60.75" customHeight="1">
      <c r="A7" s="23">
        <v>20</v>
      </c>
      <c r="B7" s="1" t="s">
        <v>0</v>
      </c>
      <c r="C7" s="13" t="s">
        <v>7</v>
      </c>
      <c r="D7" s="14" t="s">
        <v>2</v>
      </c>
      <c r="E7" s="15" t="s">
        <v>8</v>
      </c>
      <c r="F7" s="16" t="s">
        <v>6</v>
      </c>
      <c r="G7" s="17" t="s">
        <v>5</v>
      </c>
      <c r="H7" s="18" t="s">
        <v>3</v>
      </c>
      <c r="I7" s="18" t="s">
        <v>4</v>
      </c>
      <c r="J7" s="27" t="s">
        <v>10</v>
      </c>
      <c r="K7" s="27" t="s">
        <v>11</v>
      </c>
      <c r="L7" s="27" t="s">
        <v>12</v>
      </c>
      <c r="M7" s="21" t="s">
        <v>13</v>
      </c>
    </row>
    <row r="8" spans="2:13" ht="40.5" customHeight="1">
      <c r="B8" s="9" t="s">
        <v>14</v>
      </c>
      <c r="C8" s="1">
        <v>17</v>
      </c>
      <c r="D8" s="1">
        <v>4</v>
      </c>
      <c r="E8" s="1"/>
      <c r="F8" s="1">
        <v>7</v>
      </c>
      <c r="G8" s="1">
        <v>0</v>
      </c>
      <c r="H8" s="1"/>
      <c r="I8" s="1">
        <v>0</v>
      </c>
      <c r="J8" s="49">
        <f>$A$7/$A$13*$J$14</f>
        <v>10</v>
      </c>
      <c r="K8" s="47">
        <f>IF((SUM(C8+D8+E8)=0),0,(C8*$C$14+D8*$D$14+E8*$E$14)/(SUM(C8*$C$14+D8*$D$14+E8*$E$14+F8+G8+H8))*$K$14)</f>
        <v>4.027777777777778</v>
      </c>
      <c r="L8" s="48">
        <f>IF(SUM(F8:I8)=0,0,(F8*$F$14+G8*$G$14+H8*$H$14+I8*$I$14)/(SUM(F8:I8)*MAX($F$14:$I$14))*$L$14)</f>
        <v>1</v>
      </c>
      <c r="M8" s="28">
        <f>SUM(J8,(5-K8),L8)</f>
        <v>11.972222222222221</v>
      </c>
    </row>
    <row r="9" spans="2:13" ht="40.5" customHeight="1">
      <c r="B9" s="10" t="s">
        <v>15</v>
      </c>
      <c r="C9" s="1">
        <v>1</v>
      </c>
      <c r="D9" s="1">
        <v>1</v>
      </c>
      <c r="E9" s="1"/>
      <c r="F9" s="1">
        <v>6</v>
      </c>
      <c r="G9" s="1"/>
      <c r="H9" s="1"/>
      <c r="I9" s="1"/>
      <c r="J9" s="49">
        <f>$A$7/$A$13*$J$14</f>
        <v>10</v>
      </c>
      <c r="K9" s="47">
        <f>IF((SUM(C9+D9+E9)=0),0,(C9*$C$14+D9*$D$14+E9*$E$14)/(SUM(C9*$C$14+D9*$D$14+E9*$E$14+F9+G9+H9))*$K$14)</f>
        <v>2</v>
      </c>
      <c r="L9" s="48">
        <f>IF(SUM(F9:I9)=0,0,(F9*$F$14+G9*$G$14+H9*$H$14+I9*$I$14)/(SUM(F9:I9)*MAX($F$14:$I$14))*$L$14)</f>
        <v>1</v>
      </c>
      <c r="M9" s="28">
        <f>SUM(J9,(5-K9),L9)</f>
        <v>14</v>
      </c>
    </row>
    <row r="10" spans="2:13" ht="40.5" customHeight="1">
      <c r="B10" s="11" t="s">
        <v>16</v>
      </c>
      <c r="C10" s="1">
        <v>1</v>
      </c>
      <c r="D10" s="1">
        <v>3</v>
      </c>
      <c r="E10" s="1"/>
      <c r="F10" s="1">
        <v>7</v>
      </c>
      <c r="G10" s="1"/>
      <c r="H10" s="1"/>
      <c r="I10" s="1"/>
      <c r="J10" s="49">
        <f>$A$7/$A$13*$J$14</f>
        <v>10</v>
      </c>
      <c r="K10" s="47">
        <f>IF((SUM(C10+D10+E10)=0),0,(C10*$C$14+D10*$D$14+E10*$E$14)/(SUM(C10*$C$14+D10*$D$14+E10*$E$14+F10+G10+H10))*$K$14)</f>
        <v>2.9411764705882355</v>
      </c>
      <c r="L10" s="48">
        <f>IF(SUM(F10:I10)=0,0,(F10*$F$14+G10*$G$14+H10*$H$14+I10*$I$14)/(SUM(F10:I10)*MAX($F$14:$I$14))*$L$14)</f>
        <v>1</v>
      </c>
      <c r="M10" s="28">
        <f>SUM(J10,(5-K10),L10)</f>
        <v>13.058823529411764</v>
      </c>
    </row>
    <row r="11" spans="2:13" ht="40.5" customHeight="1">
      <c r="B11" s="12" t="s">
        <v>17</v>
      </c>
      <c r="C11" s="1">
        <v>1</v>
      </c>
      <c r="D11" s="1">
        <v>4</v>
      </c>
      <c r="E11" s="1"/>
      <c r="F11" s="1">
        <v>8</v>
      </c>
      <c r="G11" s="1"/>
      <c r="H11" s="1"/>
      <c r="I11" s="1"/>
      <c r="J11" s="49">
        <f>$A$7/$A$13*$J$14</f>
        <v>10</v>
      </c>
      <c r="K11" s="47">
        <f>IF((SUM(C11+D11+E11)=0),0,(C11*$C$14+D11*$D$14+E11*$E$14)/(SUM(C11*$C$14+D11*$D$14+E11*$E$14+F11+G11+H11))*$K$14)</f>
        <v>3.0952380952380953</v>
      </c>
      <c r="L11" s="48">
        <f>IF(SUM(F11:I11)=0,0,(F11*$F$14+G11*$G$14+H11*$H$14+I11*$I$14)/(SUM(F11:I11)*MAX($F$14:$I$14))*$L$14)</f>
        <v>1</v>
      </c>
      <c r="M11" s="28">
        <f>SUM(J11,(5-K11),L11)</f>
        <v>12.904761904761905</v>
      </c>
    </row>
    <row r="12" spans="2:13" ht="24.75" customHeight="1">
      <c r="B12" s="1"/>
      <c r="C12" s="1"/>
      <c r="D12" s="1"/>
      <c r="E12" s="1"/>
      <c r="F12" s="1"/>
      <c r="G12" s="1"/>
      <c r="H12" s="1"/>
      <c r="I12" s="1"/>
      <c r="J12" s="49">
        <f>$A$7/$A$13*$J$14</f>
        <v>10</v>
      </c>
      <c r="K12" s="47">
        <f>IF((SUM(C12+D12+E12)=0),0,(C12*$C$14+D12*$D$14+E12*$E$14)/(SUM(C12*$C$14+D12*$D$14+E12*$E$14+F12+G12+H12))*$K$14)</f>
        <v>0</v>
      </c>
      <c r="L12" s="48">
        <f>IF(SUM(F12:I12)=0,0,(F12*$F$14+G12*$G$14+H12*$H$14+I12*$I$14)/(SUM(F12:I12)*MAX($F$14:$I$14))*$L$14)</f>
        <v>0</v>
      </c>
      <c r="M12" s="28">
        <f>SUM(J12,(5-K12),L12)</f>
        <v>15</v>
      </c>
    </row>
    <row r="13" spans="1:2" ht="17.25" customHeight="1">
      <c r="A13" s="19">
        <f>MAX(A15,A7)</f>
        <v>20</v>
      </c>
      <c r="B13" s="19" t="s">
        <v>9</v>
      </c>
    </row>
    <row r="14" spans="2:12" ht="21" customHeight="1">
      <c r="B14" s="2" t="s">
        <v>1</v>
      </c>
      <c r="C14" s="6">
        <v>1</v>
      </c>
      <c r="D14" s="20">
        <v>3</v>
      </c>
      <c r="E14" s="20">
        <v>5</v>
      </c>
      <c r="F14" s="4">
        <v>1</v>
      </c>
      <c r="G14" s="7">
        <v>3</v>
      </c>
      <c r="H14" s="5">
        <v>5</v>
      </c>
      <c r="I14" s="5">
        <v>5</v>
      </c>
      <c r="J14" s="27">
        <v>10</v>
      </c>
      <c r="K14" s="25">
        <v>5</v>
      </c>
      <c r="L14" s="25">
        <v>5</v>
      </c>
    </row>
    <row r="15" spans="1:13" ht="79.5" customHeight="1">
      <c r="A15" s="23">
        <v>16</v>
      </c>
      <c r="B15" s="1" t="s">
        <v>0</v>
      </c>
      <c r="C15" s="13" t="s">
        <v>7</v>
      </c>
      <c r="D15" s="14" t="s">
        <v>2</v>
      </c>
      <c r="E15" s="15" t="s">
        <v>8</v>
      </c>
      <c r="F15" s="16" t="s">
        <v>6</v>
      </c>
      <c r="G15" s="17" t="s">
        <v>5</v>
      </c>
      <c r="H15" s="18" t="s">
        <v>3</v>
      </c>
      <c r="I15" s="18" t="s">
        <v>4</v>
      </c>
      <c r="J15" s="27" t="s">
        <v>10</v>
      </c>
      <c r="K15" s="27" t="s">
        <v>11</v>
      </c>
      <c r="L15" s="27" t="s">
        <v>12</v>
      </c>
      <c r="M15" s="21" t="s">
        <v>13</v>
      </c>
    </row>
    <row r="16" spans="1:13" ht="40.5" customHeight="1">
      <c r="A16">
        <v>1</v>
      </c>
      <c r="B16" s="9" t="s">
        <v>18</v>
      </c>
      <c r="C16" s="1">
        <v>0</v>
      </c>
      <c r="D16" s="22">
        <v>1</v>
      </c>
      <c r="E16" s="1"/>
      <c r="F16" s="1">
        <v>5</v>
      </c>
      <c r="G16" s="1"/>
      <c r="H16" s="1"/>
      <c r="I16" s="1"/>
      <c r="J16" s="49">
        <f>$A$15/$A$13*$J$14</f>
        <v>8</v>
      </c>
      <c r="K16" s="47">
        <f>IF((SUM(C16+D16+E16)=0),0,(C16*$C$14+D16*$D$14+E16*$E$14)/(SUM(C16*$C$14+D16*$D$14+E16*$E$14+F16+G16+H16))*$K$14)</f>
        <v>1.875</v>
      </c>
      <c r="L16" s="48">
        <f>IF(SUM(F16:I16)=0,0,(F16*$F$14+G16*$G$14+H16*$H$14+I16*$I$14)/(SUM(F16:I16)*MAX($F$14:$I$14))*$L$14)</f>
        <v>1</v>
      </c>
      <c r="M16" s="28">
        <f>SUM(J16,(5-K16),L16)</f>
        <v>12.125</v>
      </c>
    </row>
    <row r="17" spans="1:13" ht="40.5" customHeight="1">
      <c r="A17">
        <v>2</v>
      </c>
      <c r="B17" s="10" t="s">
        <v>19</v>
      </c>
      <c r="C17" s="1"/>
      <c r="D17" s="22">
        <v>2</v>
      </c>
      <c r="E17" s="1"/>
      <c r="F17" s="1">
        <v>11</v>
      </c>
      <c r="G17" s="1"/>
      <c r="H17" s="1"/>
      <c r="I17" s="1"/>
      <c r="J17" s="49">
        <f>$A$15/$A$13*$J$14</f>
        <v>8</v>
      </c>
      <c r="K17" s="47">
        <f>IF((SUM(C17+D17+E17)=0),0,(C17*$C$14+D17*$D$14+E17*$E$14)/(SUM(C17*$C$14+D17*$D$14+E17*$E$14+F17+G17+H17))*$K$14)</f>
        <v>1.7647058823529413</v>
      </c>
      <c r="L17" s="48">
        <f>IF(SUM(F17:I17)=0,0,(F17*$F$14+G17*$G$14+H17*$H$14+I17*$I$14)/(SUM(F17:I17)*MAX($F$14:$I$14))*$L$14)</f>
        <v>1</v>
      </c>
      <c r="M17" s="28">
        <f>SUM(J17,(5-K17),L17)</f>
        <v>12.235294117647058</v>
      </c>
    </row>
    <row r="18" spans="1:13" ht="40.5" customHeight="1">
      <c r="A18">
        <v>3</v>
      </c>
      <c r="B18" s="11" t="s">
        <v>20</v>
      </c>
      <c r="C18" s="1"/>
      <c r="D18" s="22">
        <v>5</v>
      </c>
      <c r="E18" s="1"/>
      <c r="F18" s="1">
        <v>8</v>
      </c>
      <c r="G18" s="1"/>
      <c r="H18" s="1"/>
      <c r="I18" s="1"/>
      <c r="J18" s="49">
        <f>$A$15/$A$13*$J$14</f>
        <v>8</v>
      </c>
      <c r="K18" s="47">
        <f>IF((SUM(C18+D18+E18)=0),0,(C18*$C$14+D18*$D$14+E18*$E$14)/(SUM(C18*$C$14+D18*$D$14+E18*$E$14+F18+G18+H18))*$K$14)</f>
        <v>3.2608695652173916</v>
      </c>
      <c r="L18" s="48">
        <f>IF(SUM(F18:I18)=0,0,(F18*$F$14+G18*$G$14+H18*$H$14+I18*$I$14)/(SUM(F18:I18)*MAX($F$14:$I$14))*$L$14)</f>
        <v>1</v>
      </c>
      <c r="M18" s="28">
        <f>SUM(J18,(5-K18),L18)</f>
        <v>10.73913043478261</v>
      </c>
    </row>
    <row r="19" spans="1:13" ht="40.5" customHeight="1">
      <c r="A19">
        <v>4</v>
      </c>
      <c r="B19" s="12" t="s">
        <v>21</v>
      </c>
      <c r="C19" s="1">
        <v>1</v>
      </c>
      <c r="D19" s="22">
        <v>1</v>
      </c>
      <c r="E19" s="1"/>
      <c r="F19" s="1">
        <v>9</v>
      </c>
      <c r="G19" s="1"/>
      <c r="H19" s="1"/>
      <c r="I19" s="1"/>
      <c r="J19" s="49">
        <f>$A$15/$A$13*$J$14</f>
        <v>8</v>
      </c>
      <c r="K19" s="47">
        <f>IF((SUM(C19+D19+E19)=0),0,(C19*$C$14+D19*$D$14+E19*$E$14)/(SUM(C19*$C$14+D19*$D$14+E19*$E$14+F19+G19+H19))*$K$14)</f>
        <v>1.5384615384615385</v>
      </c>
      <c r="L19" s="48">
        <f>IF(SUM(F19:I19)=0,0,(F19*$F$14+G19*$G$14+H19*$H$14+I19*$I$14)/(SUM(F19:I19)*MAX($F$14:$I$14))*$L$14)</f>
        <v>1</v>
      </c>
      <c r="M19" s="28">
        <f>SUM(J19,(5-K19),L19)</f>
        <v>12.461538461538462</v>
      </c>
    </row>
    <row r="20" spans="2:13" ht="26.25" customHeight="1">
      <c r="B20" s="1" t="s">
        <v>22</v>
      </c>
      <c r="C20" s="1"/>
      <c r="D20" s="1">
        <v>1</v>
      </c>
      <c r="E20" s="1"/>
      <c r="F20" s="1">
        <v>3</v>
      </c>
      <c r="G20" s="1"/>
      <c r="H20" s="1"/>
      <c r="I20" s="1"/>
      <c r="J20" s="49">
        <f>$A$15/$A$13*$J$14</f>
        <v>8</v>
      </c>
      <c r="K20" s="47">
        <f>IF((SUM(C20+D20+E20)=0),0,(C20*$C$14+D20*$D$14+E20*$E$14)/(SUM(C20*$C$14+D20*$D$14+E20*$E$14+F20+G20+H20))*$K$14)</f>
        <v>2.5</v>
      </c>
      <c r="L20" s="48">
        <f>IF(SUM(F20:I20)=0,0,(F20*$F$14+G20*$G$14+H20*$H$14+I20*$I$14)/(SUM(F20:I20)*MAX($F$14:$I$14))*$L$14)</f>
        <v>1</v>
      </c>
      <c r="M20" s="28">
        <f>SUM(J20,(5-K20),L20)</f>
        <v>11.5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="71" zoomScaleNormal="71" zoomScalePageLayoutView="0" workbookViewId="0" topLeftCell="A1">
      <selection activeCell="D26" sqref="D26"/>
    </sheetView>
  </sheetViews>
  <sheetFormatPr defaultColWidth="11.421875" defaultRowHeight="12.75"/>
  <cols>
    <col min="1" max="1" width="16.00390625" style="0" customWidth="1"/>
    <col min="2" max="2" width="22.57421875" style="0" customWidth="1"/>
    <col min="3" max="9" width="9.57421875" style="0" customWidth="1"/>
    <col min="10" max="12" width="6.140625" style="25" customWidth="1"/>
  </cols>
  <sheetData>
    <row r="1" ht="9.75" customHeight="1"/>
    <row r="2" ht="9.75" customHeight="1">
      <c r="J2" s="26"/>
    </row>
    <row r="3" ht="9.75" customHeight="1">
      <c r="K3" s="25" t="s">
        <v>34</v>
      </c>
    </row>
    <row r="4" ht="9.75" customHeight="1"/>
    <row r="5" ht="8.25" customHeight="1"/>
    <row r="6" spans="2:9" ht="9.75" customHeight="1" hidden="1">
      <c r="B6" s="2" t="s">
        <v>1</v>
      </c>
      <c r="C6" s="8"/>
      <c r="D6" s="3"/>
      <c r="E6" s="3"/>
      <c r="F6" s="1"/>
      <c r="G6" s="7"/>
      <c r="H6" s="5"/>
      <c r="I6" s="5"/>
    </row>
    <row r="7" spans="1:13" ht="81.75" customHeight="1">
      <c r="A7" s="23">
        <v>11</v>
      </c>
      <c r="B7" s="1" t="s">
        <v>0</v>
      </c>
      <c r="C7" s="50" t="s">
        <v>35</v>
      </c>
      <c r="D7" s="54" t="s">
        <v>2</v>
      </c>
      <c r="E7" s="55" t="s">
        <v>36</v>
      </c>
      <c r="F7" s="51" t="s">
        <v>6</v>
      </c>
      <c r="G7" s="52" t="s">
        <v>5</v>
      </c>
      <c r="H7" s="53" t="s">
        <v>3</v>
      </c>
      <c r="I7" s="53" t="s">
        <v>4</v>
      </c>
      <c r="J7" s="27" t="s">
        <v>10</v>
      </c>
      <c r="K7" s="27" t="s">
        <v>11</v>
      </c>
      <c r="L7" s="27" t="s">
        <v>12</v>
      </c>
      <c r="M7" s="21" t="s">
        <v>13</v>
      </c>
    </row>
    <row r="8" spans="2:13" ht="40.5" customHeight="1">
      <c r="B8" s="9" t="s">
        <v>23</v>
      </c>
      <c r="C8" s="1">
        <v>4</v>
      </c>
      <c r="D8" s="1">
        <v>4</v>
      </c>
      <c r="E8" s="1">
        <v>0</v>
      </c>
      <c r="F8" s="1">
        <v>8</v>
      </c>
      <c r="G8" s="1">
        <v>4</v>
      </c>
      <c r="H8" s="1">
        <v>1</v>
      </c>
      <c r="I8" s="1"/>
      <c r="J8" s="49">
        <f>$A$7/$A$13*$J$14</f>
        <v>5.5</v>
      </c>
      <c r="K8" s="47">
        <f>IF((SUM(C8+D8+E8)=0),0,(C8*$C$14+D8*$D$14+E8*$E$14)/(SUM(C8*$C$14+D8*$D$14+E8*$E$14+F8+G8+H8))*$K$14)</f>
        <v>3.0303030303030303</v>
      </c>
      <c r="L8" s="48">
        <f>IF(SUM(F8:I8)=0,0,(F8*$F$14+G8*$G$14+H8*$H$14+I8*$I$14)/(SUM(F8:I8)*MAX($F$14:$I$14))*$L$14)</f>
        <v>1.9230769230769231</v>
      </c>
      <c r="M8" s="28">
        <f>SUM(J8,(5-K8),L8)</f>
        <v>9.392773892773892</v>
      </c>
    </row>
    <row r="9" spans="2:13" ht="40.5" customHeight="1">
      <c r="B9" s="10" t="s">
        <v>24</v>
      </c>
      <c r="C9" s="1"/>
      <c r="D9" s="1"/>
      <c r="E9" s="1"/>
      <c r="F9" s="1">
        <v>10</v>
      </c>
      <c r="G9" s="1"/>
      <c r="H9" s="1">
        <v>2</v>
      </c>
      <c r="I9" s="1"/>
      <c r="J9" s="49">
        <f>$A$7/$A$13*$J$14</f>
        <v>5.5</v>
      </c>
      <c r="K9" s="47">
        <f>IF((SUM(C9+D9+E9)=0),0,(C9*$C$14+D9*$D$14+E9*$E$14)/(SUM(C9*$C$14+D9*$D$14+E9*$E$14+F9+G9+H9))*$K$14)</f>
        <v>0</v>
      </c>
      <c r="L9" s="48">
        <f>IF(SUM(F9:I9)=0,0,(F9*$F$14+G9*$G$14+H9*$H$14+I9*$I$14)/(SUM(F9:I9)*MAX($F$14:$I$14))*$L$14)</f>
        <v>1.6666666666666665</v>
      </c>
      <c r="M9" s="28">
        <f>SUM(J9,(5-K9),L9)</f>
        <v>12.166666666666666</v>
      </c>
    </row>
    <row r="10" spans="2:13" ht="40.5" customHeight="1">
      <c r="B10" s="11" t="s">
        <v>25</v>
      </c>
      <c r="C10" s="1">
        <v>1</v>
      </c>
      <c r="D10" s="1">
        <v>1</v>
      </c>
      <c r="E10" s="1"/>
      <c r="F10" s="1">
        <v>2</v>
      </c>
      <c r="G10" s="1">
        <v>0</v>
      </c>
      <c r="H10" s="1"/>
      <c r="I10" s="1"/>
      <c r="J10" s="49">
        <f>$A$7/$A$13*$J$14</f>
        <v>5.5</v>
      </c>
      <c r="K10" s="47">
        <f>IF((SUM(C10+D10+E10)=0),0,(C10*$C$14+D10*$D$14+E10*$E$14)/(SUM(C10*$C$14+D10*$D$14+E10*$E$14+F10+G10+H10))*$K$14)</f>
        <v>3.5714285714285716</v>
      </c>
      <c r="L10" s="48">
        <f>IF(SUM(F10:I10)=0,0,(F10*$F$14+G10*$G$14+H10*$H$14+I10*$I$14)/(SUM(F10:I10)*MAX($F$14:$I$14))*$L$14)</f>
        <v>1</v>
      </c>
      <c r="M10" s="28">
        <f>SUM(J10,(5-K10),L10)</f>
        <v>7.928571428571429</v>
      </c>
    </row>
    <row r="11" spans="2:13" ht="40.5" customHeight="1">
      <c r="B11" s="12" t="s">
        <v>26</v>
      </c>
      <c r="C11" s="1">
        <v>1</v>
      </c>
      <c r="D11" s="1">
        <v>1</v>
      </c>
      <c r="E11" s="1"/>
      <c r="F11" s="1">
        <v>9</v>
      </c>
      <c r="G11" s="1"/>
      <c r="H11" s="1"/>
      <c r="I11" s="1"/>
      <c r="J11" s="49">
        <f>$A$7/$A$13*$J$14</f>
        <v>5.5</v>
      </c>
      <c r="K11" s="47">
        <f>IF((SUM(C11+D11+E11)=0),0,(C11*$C$14+D11*$D$14+E11*$E$14)/(SUM(C11*$C$14+D11*$D$14+E11*$E$14+F11+G11+H11))*$K$14)</f>
        <v>1.7857142857142858</v>
      </c>
      <c r="L11" s="48">
        <f>IF(SUM(F11:I11)=0,0,(F11*$F$14+G11*$G$14+H11*$H$14+I11*$I$14)/(SUM(F11:I11)*MAX($F$14:$I$14))*$L$14)</f>
        <v>1</v>
      </c>
      <c r="M11" s="28">
        <f>SUM(J11,(5-K11),L11)</f>
        <v>9.714285714285715</v>
      </c>
    </row>
    <row r="12" spans="2:13" ht="24.75" customHeight="1">
      <c r="B12" s="1"/>
      <c r="C12" s="1"/>
      <c r="D12" s="1"/>
      <c r="E12" s="1">
        <v>1</v>
      </c>
      <c r="F12" s="1"/>
      <c r="G12" s="1">
        <v>2</v>
      </c>
      <c r="H12" s="1">
        <v>2</v>
      </c>
      <c r="I12" s="1"/>
      <c r="J12" s="49">
        <f>$A$7/$A$13*$J$14</f>
        <v>5.5</v>
      </c>
      <c r="K12" s="47">
        <f>IF((SUM(C12+D12+E12)=0),0,(C12*$C$14+D12*$D$14+E12*$E$14)/(SUM(C12*$C$14+D12*$D$14+E12*$E$14+F12+G12+H12))*$K$14)</f>
        <v>2.5</v>
      </c>
      <c r="L12" s="48">
        <f>IF(SUM(F12:I12)=0,0,(F12*$F$14+G12*$G$14+H12*$H$14+I12*$I$14)/(SUM(F12:I12)*MAX($F$14:$I$14))*$L$14)</f>
        <v>4</v>
      </c>
      <c r="M12" s="28">
        <f>SUM(J12,(5-K12),L12)</f>
        <v>12</v>
      </c>
    </row>
    <row r="13" spans="1:2" ht="17.25" customHeight="1">
      <c r="A13" s="19">
        <f>MAX(A15,A7)</f>
        <v>20</v>
      </c>
      <c r="B13" s="19" t="s">
        <v>9</v>
      </c>
    </row>
    <row r="14" spans="2:12" ht="21" customHeight="1">
      <c r="B14" s="2" t="s">
        <v>1</v>
      </c>
      <c r="C14" s="6">
        <v>2</v>
      </c>
      <c r="D14" s="20">
        <v>3</v>
      </c>
      <c r="E14" s="20">
        <v>4</v>
      </c>
      <c r="F14" s="4">
        <v>1</v>
      </c>
      <c r="G14" s="7">
        <v>3</v>
      </c>
      <c r="H14" s="5">
        <v>5</v>
      </c>
      <c r="I14" s="5">
        <v>5</v>
      </c>
      <c r="J14" s="27">
        <v>10</v>
      </c>
      <c r="K14" s="25">
        <v>5</v>
      </c>
      <c r="L14" s="25">
        <v>5</v>
      </c>
    </row>
    <row r="15" spans="1:13" ht="70.5" customHeight="1">
      <c r="A15" s="23">
        <v>20</v>
      </c>
      <c r="B15" s="1" t="s">
        <v>0</v>
      </c>
      <c r="C15" s="50" t="s">
        <v>35</v>
      </c>
      <c r="D15" s="54" t="s">
        <v>2</v>
      </c>
      <c r="E15" s="55" t="s">
        <v>36</v>
      </c>
      <c r="F15" s="51" t="s">
        <v>6</v>
      </c>
      <c r="G15" s="52" t="s">
        <v>5</v>
      </c>
      <c r="H15" s="53" t="s">
        <v>3</v>
      </c>
      <c r="I15" s="53" t="s">
        <v>4</v>
      </c>
      <c r="J15" s="27" t="s">
        <v>10</v>
      </c>
      <c r="K15" s="27" t="s">
        <v>11</v>
      </c>
      <c r="L15" s="27" t="s">
        <v>12</v>
      </c>
      <c r="M15" s="21" t="s">
        <v>13</v>
      </c>
    </row>
    <row r="16" spans="1:13" ht="40.5" customHeight="1">
      <c r="A16">
        <v>1</v>
      </c>
      <c r="B16" s="9" t="s">
        <v>27</v>
      </c>
      <c r="C16" s="1"/>
      <c r="D16" s="22">
        <v>2</v>
      </c>
      <c r="E16" s="1"/>
      <c r="F16" s="1">
        <v>8</v>
      </c>
      <c r="G16" s="1"/>
      <c r="H16" s="1"/>
      <c r="I16" s="1"/>
      <c r="J16" s="49">
        <f>$A$15/$A$13*$J$14</f>
        <v>10</v>
      </c>
      <c r="K16" s="47">
        <f>IF((SUM(C16+D16+E16)=0),0,(C16*$C$14+D16*$D$14+E16*$E$14)/(SUM(C16*$C$14+D16*$D$14+E16*$E$14+F16+G16+H16))*$K$14)</f>
        <v>2.142857142857143</v>
      </c>
      <c r="L16" s="48">
        <f>IF(SUM(F16:I16)=0,0,(F16*$F$14+G16*$G$14+H16*$H$14+I16*$I$14)/(SUM(F16:I16)*MAX($F$14:$I$14))*$L$14)</f>
        <v>1</v>
      </c>
      <c r="M16" s="28">
        <f>SUM(J16,(5-K16),L16)</f>
        <v>13.857142857142858</v>
      </c>
    </row>
    <row r="17" spans="1:13" ht="40.5" customHeight="1">
      <c r="A17">
        <v>2</v>
      </c>
      <c r="B17" s="10" t="s">
        <v>28</v>
      </c>
      <c r="C17" s="1"/>
      <c r="D17" s="22">
        <v>1</v>
      </c>
      <c r="E17" s="1"/>
      <c r="F17" s="1">
        <v>5</v>
      </c>
      <c r="G17" s="1"/>
      <c r="H17" s="1"/>
      <c r="I17" s="1"/>
      <c r="J17" s="49">
        <f>$A$15/$A$13*$J$14</f>
        <v>10</v>
      </c>
      <c r="K17" s="47">
        <f>IF((SUM(C17+D17+E17)=0),0,(C17*$C$14+D17*$D$14+E17*$E$14)/(SUM(C17*$C$14+D17*$D$14+E17*$E$14+F17+G17+H17))*$K$14)</f>
        <v>1.875</v>
      </c>
      <c r="L17" s="48">
        <f>IF(SUM(F17:I17)=0,0,(F17*$F$14+G17*$G$14+H17*$H$14+I17*$I$14)/(SUM(F17:I17)*MAX($F$14:$I$14))*$L$14)</f>
        <v>1</v>
      </c>
      <c r="M17" s="28">
        <f>SUM(J17,(5-K17),L17)</f>
        <v>14.125</v>
      </c>
    </row>
    <row r="18" spans="1:13" ht="40.5" customHeight="1">
      <c r="A18">
        <v>3</v>
      </c>
      <c r="B18" s="11" t="s">
        <v>29</v>
      </c>
      <c r="C18" s="1">
        <v>2</v>
      </c>
      <c r="D18" s="22">
        <v>1</v>
      </c>
      <c r="E18" s="1"/>
      <c r="F18" s="1">
        <v>6</v>
      </c>
      <c r="G18" s="1"/>
      <c r="H18" s="1"/>
      <c r="I18" s="1"/>
      <c r="J18" s="49">
        <f>$A$15/$A$13*$J$14</f>
        <v>10</v>
      </c>
      <c r="K18" s="47">
        <f>IF((SUM(C18+D18+E18)=0),0,(C18*$C$14+D18*$D$14+E18*$E$14)/(SUM(C18*$C$14+D18*$D$14+E18*$E$14+F18+G18+H18))*$K$14)</f>
        <v>2.692307692307692</v>
      </c>
      <c r="L18" s="48">
        <f>IF(SUM(F18:I18)=0,0,(F18*$F$14+G18*$G$14+H18*$H$14+I18*$I$14)/(SUM(F18:I18)*MAX($F$14:$I$14))*$L$14)</f>
        <v>1</v>
      </c>
      <c r="M18" s="28">
        <f>SUM(J18,(5-K18),L18)</f>
        <v>13.307692307692308</v>
      </c>
    </row>
    <row r="19" spans="1:13" ht="40.5" customHeight="1">
      <c r="A19">
        <v>4</v>
      </c>
      <c r="B19" s="12" t="s">
        <v>30</v>
      </c>
      <c r="C19" s="1">
        <v>1</v>
      </c>
      <c r="D19" s="22">
        <v>2</v>
      </c>
      <c r="E19" s="1"/>
      <c r="F19" s="1"/>
      <c r="G19" s="1"/>
      <c r="H19" s="1"/>
      <c r="I19" s="1"/>
      <c r="J19" s="49">
        <f>$A$15/$A$13*$J$14</f>
        <v>10</v>
      </c>
      <c r="K19" s="47">
        <f>IF((SUM(C19+D19+E19)=0),0,(C19*$C$14+D19*$D$14+E19*$E$14)/(SUM(C19*$C$14+D19*$D$14+E19*$E$14+F19+G19+H19))*$K$14)</f>
        <v>5</v>
      </c>
      <c r="L19" s="48">
        <f>IF(SUM(F19:I19)=0,0,(F19*$F$14+G19*$G$14+H19*$H$14+I19*$I$14)/(SUM(F19:I19)*MAX($F$14:$I$14))*$L$14)</f>
        <v>0</v>
      </c>
      <c r="M19" s="28">
        <f>SUM(J19,(5-K19),L19)</f>
        <v>10</v>
      </c>
    </row>
    <row r="20" spans="2:13" ht="26.25" customHeight="1">
      <c r="B20" s="1"/>
      <c r="C20" s="1"/>
      <c r="D20" s="1"/>
      <c r="E20" s="1"/>
      <c r="F20" s="1"/>
      <c r="G20" s="1"/>
      <c r="H20" s="1"/>
      <c r="I20" s="1"/>
      <c r="J20" s="49">
        <f>$A$15/$A$13*$J$14</f>
        <v>10</v>
      </c>
      <c r="K20" s="47">
        <f>IF((SUM(C20+D20+E20)=0),0,(C20*$C$14+D20*$D$14+E20*$E$14)/(SUM(C20*$C$14+D20*$D$14+E20*$E$14+F20+G20+H20))*$K$14)</f>
        <v>0</v>
      </c>
      <c r="L20" s="48">
        <f>IF(SUM(F20:I20)=0,0,(F20*$F$14+G20*$G$14+H20*$H$14+I20*$I$14)/(SUM(F20:I20)*MAX($F$14:$I$14))*$L$14)</f>
        <v>0</v>
      </c>
      <c r="M20" s="28">
        <f>SUM(J20,(5-K20),L20)</f>
        <v>15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4.421875" style="46" bestFit="1" customWidth="1"/>
    <col min="2" max="2" width="24.57421875" style="0" customWidth="1"/>
  </cols>
  <sheetData>
    <row r="1" spans="1:8" ht="39" customHeight="1" thickBot="1">
      <c r="A1" s="45" t="s">
        <v>31</v>
      </c>
      <c r="B1" s="41" t="s">
        <v>0</v>
      </c>
      <c r="C1" s="42" t="s">
        <v>33</v>
      </c>
      <c r="D1" s="43" t="s">
        <v>2</v>
      </c>
      <c r="E1" s="44" t="s">
        <v>6</v>
      </c>
      <c r="F1" s="42" t="s">
        <v>5</v>
      </c>
      <c r="G1" s="42" t="s">
        <v>3</v>
      </c>
      <c r="H1" s="42" t="s">
        <v>4</v>
      </c>
    </row>
    <row r="2" spans="1:8" ht="39" customHeight="1">
      <c r="A2" s="46">
        <v>1</v>
      </c>
      <c r="B2" s="29"/>
      <c r="C2" s="30"/>
      <c r="D2" s="31"/>
      <c r="E2" s="32"/>
      <c r="F2" s="33"/>
      <c r="G2" s="30"/>
      <c r="H2" s="34"/>
    </row>
    <row r="3" spans="1:8" ht="39" customHeight="1" thickBot="1">
      <c r="A3" s="46">
        <v>2</v>
      </c>
      <c r="B3" s="35"/>
      <c r="C3" s="36"/>
      <c r="D3" s="37"/>
      <c r="E3" s="38"/>
      <c r="F3" s="39"/>
      <c r="G3" s="36"/>
      <c r="H3" s="40"/>
    </row>
    <row r="4" spans="1:8" ht="39" customHeight="1">
      <c r="A4" s="46">
        <v>3</v>
      </c>
      <c r="B4" s="29"/>
      <c r="C4" s="30"/>
      <c r="D4" s="31"/>
      <c r="E4" s="32"/>
      <c r="F4" s="33"/>
      <c r="G4" s="30"/>
      <c r="H4" s="34"/>
    </row>
    <row r="5" spans="1:8" ht="39" customHeight="1" thickBot="1">
      <c r="A5" s="46">
        <v>4</v>
      </c>
      <c r="B5" s="35"/>
      <c r="C5" s="36"/>
      <c r="D5" s="37"/>
      <c r="E5" s="38"/>
      <c r="F5" s="39"/>
      <c r="G5" s="36"/>
      <c r="H5" s="40"/>
    </row>
    <row r="6" spans="1:8" ht="39" customHeight="1">
      <c r="A6" s="46">
        <v>5</v>
      </c>
      <c r="B6" s="29"/>
      <c r="C6" s="30"/>
      <c r="D6" s="31"/>
      <c r="E6" s="32"/>
      <c r="F6" s="33"/>
      <c r="G6" s="30"/>
      <c r="H6" s="34"/>
    </row>
    <row r="7" spans="1:2" ht="39" customHeight="1">
      <c r="A7" s="41"/>
      <c r="B7" s="24"/>
    </row>
    <row r="8" spans="1:8" ht="43.5" customHeight="1" thickBot="1">
      <c r="A8" s="45" t="s">
        <v>32</v>
      </c>
      <c r="B8" s="41" t="s">
        <v>0</v>
      </c>
      <c r="C8" s="42" t="s">
        <v>7</v>
      </c>
      <c r="D8" s="43" t="s">
        <v>2</v>
      </c>
      <c r="E8" s="44" t="s">
        <v>6</v>
      </c>
      <c r="F8" s="42" t="s">
        <v>5</v>
      </c>
      <c r="G8" s="42" t="s">
        <v>3</v>
      </c>
      <c r="H8" s="42" t="s">
        <v>4</v>
      </c>
    </row>
    <row r="9" spans="1:8" ht="39" customHeight="1">
      <c r="A9" s="46">
        <v>1</v>
      </c>
      <c r="B9" s="29"/>
      <c r="C9" s="30"/>
      <c r="D9" s="31"/>
      <c r="E9" s="32"/>
      <c r="F9" s="33"/>
      <c r="G9" s="30"/>
      <c r="H9" s="34"/>
    </row>
    <row r="10" spans="1:8" ht="39" customHeight="1" thickBot="1">
      <c r="A10" s="46">
        <v>2</v>
      </c>
      <c r="B10" s="35"/>
      <c r="C10" s="36"/>
      <c r="D10" s="37"/>
      <c r="E10" s="38"/>
      <c r="F10" s="39"/>
      <c r="G10" s="36"/>
      <c r="H10" s="40"/>
    </row>
    <row r="11" spans="1:8" ht="39" customHeight="1">
      <c r="A11" s="46">
        <v>3</v>
      </c>
      <c r="B11" s="29"/>
      <c r="C11" s="30"/>
      <c r="D11" s="31"/>
      <c r="E11" s="32"/>
      <c r="F11" s="33"/>
      <c r="G11" s="30"/>
      <c r="H11" s="34"/>
    </row>
    <row r="12" spans="1:8" ht="39" customHeight="1" thickBot="1">
      <c r="A12" s="46">
        <v>4</v>
      </c>
      <c r="B12" s="35"/>
      <c r="C12" s="36"/>
      <c r="D12" s="37"/>
      <c r="E12" s="38"/>
      <c r="F12" s="39"/>
      <c r="G12" s="36"/>
      <c r="H12" s="40"/>
    </row>
    <row r="13" spans="1:8" ht="39" customHeight="1">
      <c r="A13" s="46">
        <v>5</v>
      </c>
      <c r="B13" s="29"/>
      <c r="C13" s="30"/>
      <c r="D13" s="31"/>
      <c r="E13" s="32"/>
      <c r="F13" s="33"/>
      <c r="G13" s="30"/>
      <c r="H13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</dc:creator>
  <cp:keywords/>
  <dc:description/>
  <cp:lastModifiedBy>QUESNEL</cp:lastModifiedBy>
  <cp:lastPrinted>2014-02-03T09:40:53Z</cp:lastPrinted>
  <dcterms:created xsi:type="dcterms:W3CDTF">2013-09-17T15:52:14Z</dcterms:created>
  <dcterms:modified xsi:type="dcterms:W3CDTF">2014-02-10T10:01:46Z</dcterms:modified>
  <cp:category/>
  <cp:version/>
  <cp:contentType/>
  <cp:contentStatus/>
</cp:coreProperties>
</file>